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115" windowHeight="468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K15" i="1"/>
  <c r="K14"/>
  <c r="K13"/>
  <c r="K12"/>
  <c r="K11"/>
  <c r="K16"/>
  <c r="J15"/>
  <c r="J14"/>
  <c r="J13"/>
  <c r="J12"/>
  <c r="J11"/>
  <c r="J16"/>
  <c r="I11"/>
  <c r="I12"/>
  <c r="I13"/>
  <c r="I14"/>
  <c r="I16"/>
  <c r="I15"/>
  <c r="E15"/>
  <c r="B10"/>
  <c r="B11"/>
  <c r="B12"/>
  <c r="B13"/>
  <c r="B14"/>
  <c r="B15"/>
  <c r="B16"/>
  <c r="G16"/>
  <c r="E16"/>
  <c r="G15"/>
  <c r="G14"/>
  <c r="E14"/>
  <c r="G11"/>
  <c r="E11"/>
  <c r="G13"/>
  <c r="G12"/>
  <c r="E13"/>
  <c r="E12"/>
</calcChain>
</file>

<file path=xl/sharedStrings.xml><?xml version="1.0" encoding="utf-8"?>
<sst xmlns="http://schemas.openxmlformats.org/spreadsheetml/2006/main" count="13" uniqueCount="12">
  <si>
    <t>Zählerstände Eon</t>
  </si>
  <si>
    <t>Datum</t>
  </si>
  <si>
    <t>Zählerstand</t>
  </si>
  <si>
    <t>Strompreis:</t>
  </si>
  <si>
    <t>Vertragskonto:</t>
  </si>
  <si>
    <t>0871-95386200</t>
  </si>
  <si>
    <t>(geändert am 12.08.2013 von Sachbearbeiter EON, nach Telefonat um 11:00)</t>
  </si>
  <si>
    <t>Tage</t>
  </si>
  <si>
    <t>tägl. Kosten</t>
  </si>
  <si>
    <t>tägl. Verbrauch</t>
  </si>
  <si>
    <t xml:space="preserve">EON Tel: </t>
  </si>
  <si>
    <t>monatl. Preis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</si>
</sst>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14" fontId="0" fillId="0" borderId="0" xfId="0" applyNumberFormat="1"/>
    <xf numFmtId="0" fontId="4" fillId="0" borderId="0" xfId="0" applyFont="1" applyAlignment="1">
      <alignment horizontal="right"/>
    </xf>
    <xf numFmtId="44" fontId="3" fillId="0" borderId="0" xfId="1" applyFont="1"/>
    <xf numFmtId="44" fontId="2" fillId="0" borderId="0" xfId="1" applyFont="1"/>
    <xf numFmtId="44" fontId="0" fillId="0" borderId="0" xfId="1" applyFont="1"/>
    <xf numFmtId="1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B16" sqref="B16"/>
    </sheetView>
  </sheetViews>
  <sheetFormatPr baseColWidth="10" defaultRowHeight="15"/>
  <cols>
    <col min="3" max="3" width="13" bestFit="1" customWidth="1"/>
    <col min="7" max="7" width="11.42578125" style="8"/>
    <col min="9" max="9" width="15.85546875" style="17" customWidth="1"/>
    <col min="10" max="10" width="13.42578125" style="11" customWidth="1"/>
    <col min="11" max="11" width="14.85546875" customWidth="1"/>
  </cols>
  <sheetData>
    <row r="1" spans="1:11" s="1" customFormat="1" ht="31.5">
      <c r="A1" s="1" t="s">
        <v>0</v>
      </c>
      <c r="G1" s="6"/>
      <c r="I1" s="16"/>
      <c r="J1" s="19"/>
    </row>
    <row r="3" spans="1:11">
      <c r="A3" s="2" t="s">
        <v>4</v>
      </c>
      <c r="C3" s="9">
        <v>272001474108</v>
      </c>
    </row>
    <row r="7" spans="1:11" s="3" customFormat="1" ht="18.75">
      <c r="A7" s="14" t="s">
        <v>1</v>
      </c>
      <c r="B7" s="14" t="s">
        <v>7</v>
      </c>
      <c r="C7" s="3" t="s">
        <v>2</v>
      </c>
      <c r="I7" s="18"/>
      <c r="J7" s="14"/>
    </row>
    <row r="8" spans="1:11">
      <c r="I8" s="17" t="s">
        <v>9</v>
      </c>
      <c r="J8" s="11" t="s">
        <v>8</v>
      </c>
      <c r="K8" s="11" t="s">
        <v>11</v>
      </c>
    </row>
    <row r="9" spans="1:11">
      <c r="A9" s="4">
        <v>40848</v>
      </c>
      <c r="B9" s="15"/>
      <c r="C9" s="11">
        <v>21693</v>
      </c>
      <c r="D9" s="11">
        <v>31918</v>
      </c>
      <c r="E9" s="10" t="s">
        <v>6</v>
      </c>
    </row>
    <row r="10" spans="1:11">
      <c r="A10" s="4">
        <v>41227</v>
      </c>
      <c r="B10" s="15">
        <f>DATEDIF(A9,A10,"d")</f>
        <v>379</v>
      </c>
      <c r="C10" s="11">
        <v>26503</v>
      </c>
      <c r="D10" s="11">
        <v>34249</v>
      </c>
      <c r="E10" s="10" t="s">
        <v>6</v>
      </c>
    </row>
    <row r="11" spans="1:11">
      <c r="A11" s="4">
        <v>41445</v>
      </c>
      <c r="B11" s="15">
        <f>DATEDIF(A10,A11,"d")</f>
        <v>218</v>
      </c>
      <c r="C11" s="11">
        <v>35584</v>
      </c>
      <c r="D11" s="11"/>
      <c r="E11" s="11">
        <f>SUM(C11-D10)</f>
        <v>1335</v>
      </c>
      <c r="G11" s="8">
        <f>SUM(F20*E11)</f>
        <v>366.05700000000002</v>
      </c>
      <c r="I11" s="17">
        <f>SUM(E11)/B11</f>
        <v>6.1238532110091741</v>
      </c>
      <c r="J11" s="20">
        <f>SUM(I11*F20)</f>
        <v>1.6791605504587155</v>
      </c>
      <c r="K11" s="20">
        <f t="shared" ref="K11:K15" si="0">SUM(J11*30)</f>
        <v>50.374816513761466</v>
      </c>
    </row>
    <row r="12" spans="1:11">
      <c r="A12" s="4">
        <v>41463</v>
      </c>
      <c r="B12" s="15">
        <f>DATEDIF(A11,A12,"d")</f>
        <v>18</v>
      </c>
      <c r="C12" s="11">
        <v>35707</v>
      </c>
      <c r="D12" s="11"/>
      <c r="E12" s="11">
        <f>SUM(C12-C11)</f>
        <v>123</v>
      </c>
      <c r="G12" s="8">
        <f>SUM(F20*E12)</f>
        <v>33.726599999999998</v>
      </c>
      <c r="I12" s="17">
        <f>SUM(E12)/B12</f>
        <v>6.833333333333333</v>
      </c>
      <c r="J12" s="20">
        <f>SUM(I12*F20)</f>
        <v>1.8736999999999999</v>
      </c>
      <c r="K12" s="20">
        <f t="shared" si="0"/>
        <v>56.210999999999999</v>
      </c>
    </row>
    <row r="13" spans="1:11">
      <c r="A13" s="4">
        <v>41498</v>
      </c>
      <c r="B13" s="15">
        <f>DATEDIF(A12,A13,"d")</f>
        <v>35</v>
      </c>
      <c r="C13" s="11">
        <v>35913</v>
      </c>
      <c r="D13" s="11"/>
      <c r="E13" s="11">
        <f>SUM(C13-C12)</f>
        <v>206</v>
      </c>
      <c r="G13" s="8">
        <f>SUM(F20*E13)</f>
        <v>56.485199999999999</v>
      </c>
      <c r="I13" s="17">
        <f>SUM(E13)/B13</f>
        <v>5.8857142857142861</v>
      </c>
      <c r="J13" s="20">
        <f>SUM(I13*F20)</f>
        <v>1.6138628571428573</v>
      </c>
      <c r="K13" s="20">
        <f t="shared" si="0"/>
        <v>48.415885714285722</v>
      </c>
    </row>
    <row r="14" spans="1:11">
      <c r="A14" s="4">
        <v>41517</v>
      </c>
      <c r="B14" s="15">
        <f>DATEDIF(A13,A14,"d")</f>
        <v>19</v>
      </c>
      <c r="C14" s="11">
        <v>36019</v>
      </c>
      <c r="D14" s="11"/>
      <c r="E14" s="11">
        <f>SUM(C14-C13)</f>
        <v>106</v>
      </c>
      <c r="G14" s="8">
        <f>SUM(F20*E14)</f>
        <v>29.065200000000001</v>
      </c>
      <c r="I14" s="17">
        <f>SUM(E14)/B14</f>
        <v>5.5789473684210522</v>
      </c>
      <c r="J14" s="20">
        <f>SUM(I14*F20)</f>
        <v>1.5297473684210525</v>
      </c>
      <c r="K14" s="20">
        <f t="shared" si="0"/>
        <v>45.892421052631576</v>
      </c>
    </row>
    <row r="15" spans="1:11">
      <c r="A15" s="4">
        <v>41571</v>
      </c>
      <c r="B15" s="15">
        <f>DATEDIF(A14,A15,"d")</f>
        <v>54</v>
      </c>
      <c r="C15" s="11">
        <v>36349</v>
      </c>
      <c r="D15" s="11"/>
      <c r="E15" s="11">
        <f>SUM(C15-C14)</f>
        <v>330</v>
      </c>
      <c r="G15" s="8">
        <f>SUM(F20*E15)</f>
        <v>90.486000000000004</v>
      </c>
      <c r="I15" s="17">
        <f>SUM(E15)/B15</f>
        <v>6.1111111111111107</v>
      </c>
      <c r="J15" s="20">
        <f>SUM(I15*F20)</f>
        <v>1.6756666666666666</v>
      </c>
      <c r="K15" s="20">
        <f t="shared" si="0"/>
        <v>50.269999999999996</v>
      </c>
    </row>
    <row r="16" spans="1:11">
      <c r="A16" s="4">
        <v>41708</v>
      </c>
      <c r="B16" s="15">
        <f>DATEDIF(A15,A16,"d")</f>
        <v>137</v>
      </c>
      <c r="C16" s="11">
        <v>37423</v>
      </c>
      <c r="D16" s="11"/>
      <c r="E16" s="11">
        <f>SUM(C16-C15)</f>
        <v>1074</v>
      </c>
      <c r="G16" s="8">
        <f>SUM(F20*E16)</f>
        <v>294.49079999999998</v>
      </c>
      <c r="I16" s="17">
        <f>SUM(E16)/B16</f>
        <v>7.8394160583941606</v>
      </c>
      <c r="J16" s="20">
        <f>SUM(I16*F20)</f>
        <v>2.1495678832116787</v>
      </c>
      <c r="K16" s="20">
        <f>SUM(J16*30)</f>
        <v>64.487036496350356</v>
      </c>
    </row>
    <row r="17" spans="1:11">
      <c r="B17" s="11"/>
      <c r="C17" s="11"/>
      <c r="D17" s="11"/>
      <c r="E17" s="11"/>
    </row>
    <row r="18" spans="1:11">
      <c r="B18" s="11"/>
      <c r="C18" s="11"/>
      <c r="D18" s="11"/>
      <c r="E18" s="11"/>
    </row>
    <row r="19" spans="1:11">
      <c r="B19" s="11"/>
      <c r="K19" s="13"/>
    </row>
    <row r="20" spans="1:11" ht="18.75">
      <c r="A20" s="12" t="s">
        <v>10</v>
      </c>
      <c r="B20" t="s">
        <v>5</v>
      </c>
      <c r="E20" s="5" t="s">
        <v>3</v>
      </c>
      <c r="F20" s="7">
        <v>0.2742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jubelgas</cp:lastModifiedBy>
  <dcterms:created xsi:type="dcterms:W3CDTF">2013-08-12T08:17:48Z</dcterms:created>
  <dcterms:modified xsi:type="dcterms:W3CDTF">2014-03-10T20:13:44Z</dcterms:modified>
</cp:coreProperties>
</file>